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 Digital Media\OneDrive - Basketball Ireland\Documents\Stats Week 6\"/>
    </mc:Choice>
  </mc:AlternateContent>
  <xr:revisionPtr revIDLastSave="0" documentId="8_{1E699E88-8091-4B5E-93F9-9222CDE450D2}" xr6:coauthVersionLast="47" xr6:coauthVersionMax="47" xr10:uidLastSave="{00000000-0000-0000-0000-000000000000}"/>
  <bookViews>
    <workbookView xWindow="-110" yWindow="-110" windowWidth="19420" windowHeight="10420" xr2:uid="{BF015137-C03F-44F8-8B89-0073CBE560A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F6" i="1"/>
  <c r="F7" i="1"/>
  <c r="F8" i="1"/>
  <c r="F9" i="1"/>
  <c r="F10" i="1"/>
  <c r="F11" i="1"/>
  <c r="F12" i="1"/>
  <c r="F13" i="1"/>
  <c r="F14" i="1"/>
  <c r="F15" i="1"/>
  <c r="F16" i="1"/>
  <c r="L6" i="1"/>
  <c r="L9" i="1"/>
  <c r="L12" i="1"/>
  <c r="L13" i="1"/>
  <c r="L14" i="1"/>
  <c r="I6" i="1"/>
  <c r="I7" i="1"/>
  <c r="I8" i="1"/>
  <c r="I9" i="1"/>
  <c r="I10" i="1"/>
  <c r="I13" i="1"/>
  <c r="I14" i="1"/>
  <c r="I16" i="1"/>
  <c r="T17" i="1"/>
  <c r="S17" i="1"/>
  <c r="R17" i="1"/>
  <c r="Q17" i="1"/>
  <c r="P17" i="1"/>
  <c r="O17" i="1"/>
  <c r="N17" i="1"/>
  <c r="M17" i="1"/>
  <c r="K17" i="1"/>
  <c r="J17" i="1"/>
  <c r="H17" i="1"/>
  <c r="G17" i="1"/>
  <c r="I17" i="1"/>
  <c r="L17" i="1"/>
</calcChain>
</file>

<file path=xl/sharedStrings.xml><?xml version="1.0" encoding="utf-8"?>
<sst xmlns="http://schemas.openxmlformats.org/spreadsheetml/2006/main" count="50" uniqueCount="47">
  <si>
    <t>Forename</t>
  </si>
  <si>
    <t>Surname</t>
  </si>
  <si>
    <t>Min</t>
  </si>
  <si>
    <t>2PT FG M</t>
  </si>
  <si>
    <t>2PT FG A</t>
  </si>
  <si>
    <t>FG%</t>
  </si>
  <si>
    <t>3PTM</t>
  </si>
  <si>
    <t>3PTA</t>
  </si>
  <si>
    <t>3PT%</t>
  </si>
  <si>
    <t>FT%</t>
  </si>
  <si>
    <t>FTA</t>
  </si>
  <si>
    <t>FTM</t>
  </si>
  <si>
    <t>OR</t>
  </si>
  <si>
    <t>DR</t>
  </si>
  <si>
    <t>T/Over</t>
  </si>
  <si>
    <t>ST</t>
  </si>
  <si>
    <t>BLK</t>
  </si>
  <si>
    <t>ASST</t>
  </si>
  <si>
    <t>FOULS</t>
  </si>
  <si>
    <t>PTS</t>
  </si>
  <si>
    <t>Total</t>
  </si>
  <si>
    <t>TEAM NAME</t>
  </si>
  <si>
    <t>GAME</t>
  </si>
  <si>
    <t>V</t>
  </si>
  <si>
    <t>DATE</t>
  </si>
  <si>
    <t>Jonathan</t>
  </si>
  <si>
    <t>James</t>
  </si>
  <si>
    <t>Aidan</t>
  </si>
  <si>
    <t>Quinn</t>
  </si>
  <si>
    <t>Conor</t>
  </si>
  <si>
    <t>Max</t>
  </si>
  <si>
    <t>Richardson</t>
  </si>
  <si>
    <t>Johnston</t>
  </si>
  <si>
    <t>Darragh</t>
  </si>
  <si>
    <t>Ferguson</t>
  </si>
  <si>
    <t>Patrick</t>
  </si>
  <si>
    <t>McGaharan</t>
  </si>
  <si>
    <t>Chrishon</t>
  </si>
  <si>
    <t>Briggs</t>
  </si>
  <si>
    <t>Maximillian</t>
  </si>
  <si>
    <t>Cooper</t>
  </si>
  <si>
    <t>Liam</t>
  </si>
  <si>
    <t>Pettigrew</t>
  </si>
  <si>
    <t>Oisin</t>
  </si>
  <si>
    <t>Kerlin</t>
  </si>
  <si>
    <t xml:space="preserve">Belfast Star </t>
  </si>
  <si>
    <t xml:space="preserve">Killester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</si>
</sst>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0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/>
    <xf numFmtId="46" fontId="0" fillId="0" borderId="1" xfId="0" applyNumberFormat="1" applyBorder="1" applyAlignment="1">
      <alignment horizontal="center"/>
    </xf>
    <xf numFmtId="14" fontId="0" fillId="0" borderId="0" xfId="0" applyNumberFormat="1"/>
    <xf numFmtId="46" fontId="0" fillId="3" borderId="5" xfId="0" applyNumberFormat="1" applyFill="1" applyBorder="1" applyAlignment="1">
      <alignment horizontal="center"/>
    </xf>
  </cellXfs>
  <cellStyles count="1">
    <cellStyle name="Normal" xfId="0" builtinId="0"/>
  </cellStyles>
  <dxfs count="46"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4" formatCode="0.00%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4" formatCode="0.00%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4" formatCode="0.00%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1" formatCode="[h]:mm:ss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7007A7-9638-4DD1-85A7-0BC756DBEAF2}" name="StatsTemplate" displayName="StatsTemplate" ref="A5:T17" totalsRowCount="1" headerRowDxfId="45" dataDxfId="43" totalsRowDxfId="41" headerRowBorderDxfId="44" tableBorderDxfId="42" totalsRowBorderDxfId="40">
  <autoFilter ref="A5:T16" xr:uid="{1F7007A7-9638-4DD1-85A7-0BC756DBEAF2}"/>
  <tableColumns count="20">
    <tableColumn id="1" xr3:uid="{CE7625E6-1FBF-431A-B4B0-C7ED004E68C1}" name="Forename" totalsRowLabel="Total" dataDxfId="39" totalsRowDxfId="19"/>
    <tableColumn id="2" xr3:uid="{E6E537CB-8349-429F-9D8F-13ED44B3B126}" name="Surname" dataDxfId="38" totalsRowDxfId="18"/>
    <tableColumn id="3" xr3:uid="{F08909D0-8BF5-49BF-8743-A4F1C19B78EF}" name="Min" totalsRowFunction="custom" dataDxfId="37" totalsRowDxfId="17">
      <totalsRowFormula>SUM(C6:C16)</totalsRowFormula>
    </tableColumn>
    <tableColumn id="4" xr3:uid="{64BCDDEE-EDE1-4BB3-A111-E9702FD5EE4E}" name="2PT FG M" totalsRowFunction="custom" dataDxfId="36" totalsRowDxfId="16">
      <totalsRowFormula>SUM(D6:D16)</totalsRowFormula>
    </tableColumn>
    <tableColumn id="5" xr3:uid="{7F6EA080-42BB-4EC2-AA6D-1E52B167E2B5}" name="2PT FG A" totalsRowFunction="custom" dataDxfId="35" totalsRowDxfId="15">
      <totalsRowFormula>SUM(E6:E16)</totalsRowFormula>
    </tableColumn>
    <tableColumn id="6" xr3:uid="{6A940B5E-BAF4-428C-890E-8653960EB77F}" name="FG%" totalsRowFunction="custom" dataDxfId="34" totalsRowDxfId="14">
      <calculatedColumnFormula>D6/E6</calculatedColumnFormula>
      <totalsRowFormula>D17/E17</totalsRowFormula>
    </tableColumn>
    <tableColumn id="7" xr3:uid="{44B4886F-3952-4164-BF1F-71A569F7A7AC}" name="3PTM" totalsRowFunction="custom" dataDxfId="33" totalsRowDxfId="13">
      <totalsRowFormula>SUM(G6:G16)</totalsRowFormula>
    </tableColumn>
    <tableColumn id="8" xr3:uid="{C2E4AE8B-F7C6-4B2F-BBA5-B18F475CF1C8}" name="3PTA" totalsRowFunction="custom" dataDxfId="32" totalsRowDxfId="12">
      <totalsRowFormula>SUM(H6:H16)</totalsRowFormula>
    </tableColumn>
    <tableColumn id="9" xr3:uid="{EFB88042-DCF5-4CD9-8347-377076E8F634}" name="3PT%" totalsRowFunction="custom" dataDxfId="31" totalsRowDxfId="11">
      <calculatedColumnFormula>(G6/H6)</calculatedColumnFormula>
      <totalsRowFormula>G17/H17</totalsRowFormula>
    </tableColumn>
    <tableColumn id="10" xr3:uid="{E8323CF8-53D3-417E-9FB6-ED27F2B620D8}" name="FTM" totalsRowFunction="custom" dataDxfId="30" totalsRowDxfId="10">
      <totalsRowFormula>SUM(J6:J16)</totalsRowFormula>
    </tableColumn>
    <tableColumn id="11" xr3:uid="{83F45E8D-4E87-4428-9C96-E82E23C5FD67}" name="FTA" totalsRowFunction="custom" dataDxfId="29" totalsRowDxfId="9">
      <totalsRowFormula>SUM(K6:K16)</totalsRowFormula>
    </tableColumn>
    <tableColumn id="12" xr3:uid="{A7FFBA80-7D09-4A98-8864-EE3DFB2A634E}" name="FT%" totalsRowFunction="custom" dataDxfId="28" totalsRowDxfId="8">
      <calculatedColumnFormula>(J6/K6)</calculatedColumnFormula>
      <totalsRowFormula>J17/K17</totalsRowFormula>
    </tableColumn>
    <tableColumn id="13" xr3:uid="{FC6F5BD0-4456-4414-9AA0-21D6651FE4D3}" name="OR" totalsRowFunction="custom" dataDxfId="27" totalsRowDxfId="7">
      <totalsRowFormula>SUM(M6:M16)</totalsRowFormula>
    </tableColumn>
    <tableColumn id="14" xr3:uid="{5D9AD1C1-C752-4503-B29C-A230E2E48955}" name="DR" totalsRowFunction="custom" dataDxfId="26" totalsRowDxfId="6">
      <totalsRowFormula>SUM(N6:N16)</totalsRowFormula>
    </tableColumn>
    <tableColumn id="15" xr3:uid="{CD999EBF-E96B-4B15-98EB-0A86F3304B3C}" name="T/Over" totalsRowFunction="custom" dataDxfId="25" totalsRowDxfId="5">
      <totalsRowFormula>SUM(O6:O16)</totalsRowFormula>
    </tableColumn>
    <tableColumn id="16" xr3:uid="{2C08949D-8E48-4B1C-BA4D-74F9988B9C18}" name="ST" totalsRowFunction="custom" dataDxfId="24" totalsRowDxfId="4">
      <totalsRowFormula>SUM(P6:P16)</totalsRowFormula>
    </tableColumn>
    <tableColumn id="17" xr3:uid="{86CD8C6F-AC20-4E27-B639-FF7C0E223824}" name="BLK" totalsRowFunction="custom" dataDxfId="23" totalsRowDxfId="3">
      <totalsRowFormula>SUM(Q6:Q16)</totalsRowFormula>
    </tableColumn>
    <tableColumn id="18" xr3:uid="{F46CD6C4-8F40-4ADC-8FBD-6C7AA1F9D62E}" name="ASST" totalsRowFunction="custom" dataDxfId="22" totalsRowDxfId="2">
      <totalsRowFormula>SUM(R6:R16)</totalsRowFormula>
    </tableColumn>
    <tableColumn id="19" xr3:uid="{41C4A61D-37D4-492A-B490-5AAA9F00865D}" name="FOULS" totalsRowFunction="custom" dataDxfId="21" totalsRowDxfId="1">
      <totalsRowFormula>SUM(S6:S16)</totalsRowFormula>
    </tableColumn>
    <tableColumn id="20" xr3:uid="{BDA11585-07C8-448B-9F5C-122E8264F856}" name="PTS" totalsRowFunction="custom" dataDxfId="20" totalsRowDxfId="0">
      <totalsRowFormula>SUM(T6:T16)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AFB0B-76E7-4008-9EF5-84C3DBD965EF}">
  <dimension ref="A1:T17"/>
  <sheetViews>
    <sheetView tabSelected="1" workbookViewId="0">
      <selection activeCell="C6" sqref="C6:C16"/>
    </sheetView>
  </sheetViews>
  <sheetFormatPr defaultRowHeight="14.5" x14ac:dyDescent="0.35"/>
  <cols>
    <col min="1" max="1" width="13.54296875" customWidth="1"/>
    <col min="2" max="2" width="14.08984375" customWidth="1"/>
    <col min="3" max="3" width="10.36328125" customWidth="1"/>
    <col min="4" max="4" width="14.26953125" customWidth="1"/>
    <col min="5" max="5" width="13.1796875" customWidth="1"/>
    <col min="6" max="6" width="11.1796875" customWidth="1"/>
    <col min="7" max="7" width="11.54296875" customWidth="1"/>
    <col min="8" max="8" width="11" customWidth="1"/>
    <col min="9" max="9" width="11.26953125" customWidth="1"/>
    <col min="10" max="10" width="10.90625" customWidth="1"/>
    <col min="11" max="11" width="10.7265625" customWidth="1"/>
    <col min="14" max="14" width="10.7265625" bestFit="1" customWidth="1"/>
  </cols>
  <sheetData>
    <row r="1" spans="1:20" x14ac:dyDescent="0.35">
      <c r="A1" t="s">
        <v>21</v>
      </c>
      <c r="B1" t="s">
        <v>45</v>
      </c>
    </row>
    <row r="3" spans="1:20" x14ac:dyDescent="0.35">
      <c r="A3" t="s">
        <v>22</v>
      </c>
      <c r="B3" t="s">
        <v>46</v>
      </c>
      <c r="C3" t="s">
        <v>23</v>
      </c>
      <c r="D3" t="s">
        <v>45</v>
      </c>
      <c r="M3" t="s">
        <v>24</v>
      </c>
      <c r="N3" s="14">
        <v>44877</v>
      </c>
    </row>
    <row r="5" spans="1:20" x14ac:dyDescent="0.3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5</v>
      </c>
      <c r="G5" s="4" t="s">
        <v>6</v>
      </c>
      <c r="H5" s="4" t="s">
        <v>7</v>
      </c>
      <c r="I5" s="4" t="s">
        <v>8</v>
      </c>
      <c r="J5" s="4" t="s">
        <v>11</v>
      </c>
      <c r="K5" s="4" t="s">
        <v>10</v>
      </c>
      <c r="L5" s="4" t="s">
        <v>9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6" t="s">
        <v>19</v>
      </c>
    </row>
    <row r="6" spans="1:20" x14ac:dyDescent="0.35">
      <c r="A6" s="12" t="s">
        <v>25</v>
      </c>
      <c r="B6" s="12" t="s">
        <v>26</v>
      </c>
      <c r="C6" s="13">
        <v>0.48333333333333334</v>
      </c>
      <c r="D6" s="1">
        <v>2</v>
      </c>
      <c r="E6" s="1">
        <v>4</v>
      </c>
      <c r="F6" s="2">
        <f t="shared" ref="F6:F16" si="0">D6/E6</f>
        <v>0.5</v>
      </c>
      <c r="G6" s="1">
        <v>0</v>
      </c>
      <c r="H6" s="1">
        <v>1</v>
      </c>
      <c r="I6" s="2">
        <f t="shared" ref="I6:I16" si="1">(G6/H6)</f>
        <v>0</v>
      </c>
      <c r="J6" s="1">
        <v>1</v>
      </c>
      <c r="K6" s="1">
        <v>4</v>
      </c>
      <c r="L6" s="2">
        <f t="shared" ref="L6:L14" si="2">(J6/K6)</f>
        <v>0.25</v>
      </c>
      <c r="M6" s="1">
        <v>1</v>
      </c>
      <c r="N6" s="1">
        <v>1</v>
      </c>
      <c r="O6" s="1">
        <v>2</v>
      </c>
      <c r="P6" s="1">
        <v>0</v>
      </c>
      <c r="Q6" s="1">
        <v>0</v>
      </c>
      <c r="R6" s="1">
        <v>1</v>
      </c>
      <c r="S6" s="1">
        <v>0</v>
      </c>
      <c r="T6" s="7">
        <v>5</v>
      </c>
    </row>
    <row r="7" spans="1:20" x14ac:dyDescent="0.35">
      <c r="A7" s="12" t="s">
        <v>27</v>
      </c>
      <c r="B7" s="12" t="s">
        <v>28</v>
      </c>
      <c r="C7" s="13">
        <v>0.57847222222222217</v>
      </c>
      <c r="D7" s="1">
        <v>2</v>
      </c>
      <c r="E7" s="1">
        <v>2</v>
      </c>
      <c r="F7" s="2">
        <f t="shared" si="0"/>
        <v>1</v>
      </c>
      <c r="G7" s="1">
        <v>1</v>
      </c>
      <c r="H7" s="1">
        <v>1</v>
      </c>
      <c r="I7" s="2">
        <f t="shared" si="1"/>
        <v>1</v>
      </c>
      <c r="J7" s="1">
        <v>0</v>
      </c>
      <c r="K7" s="1">
        <v>0</v>
      </c>
      <c r="L7" s="2">
        <v>0</v>
      </c>
      <c r="M7" s="1">
        <v>0</v>
      </c>
      <c r="N7" s="1">
        <v>1</v>
      </c>
      <c r="O7" s="1">
        <v>0</v>
      </c>
      <c r="P7" s="1">
        <v>2</v>
      </c>
      <c r="Q7" s="1">
        <v>0</v>
      </c>
      <c r="R7" s="1">
        <v>1</v>
      </c>
      <c r="S7" s="1">
        <v>3</v>
      </c>
      <c r="T7" s="7">
        <v>7</v>
      </c>
    </row>
    <row r="8" spans="1:20" x14ac:dyDescent="0.35">
      <c r="A8" s="12" t="s">
        <v>29</v>
      </c>
      <c r="B8" s="12" t="s">
        <v>28</v>
      </c>
      <c r="C8" s="13">
        <v>1.2590277777777776</v>
      </c>
      <c r="D8" s="1">
        <v>1</v>
      </c>
      <c r="E8" s="1">
        <v>4</v>
      </c>
      <c r="F8" s="2">
        <f t="shared" si="0"/>
        <v>0.25</v>
      </c>
      <c r="G8" s="1">
        <v>1</v>
      </c>
      <c r="H8" s="1">
        <v>6</v>
      </c>
      <c r="I8" s="2">
        <f t="shared" si="1"/>
        <v>0.16666666666666666</v>
      </c>
      <c r="J8" s="1">
        <v>0</v>
      </c>
      <c r="K8" s="1">
        <v>0</v>
      </c>
      <c r="L8" s="2">
        <v>0</v>
      </c>
      <c r="M8" s="1">
        <v>0</v>
      </c>
      <c r="N8" s="1">
        <v>3</v>
      </c>
      <c r="O8" s="1">
        <v>0</v>
      </c>
      <c r="P8" s="1">
        <v>0</v>
      </c>
      <c r="Q8" s="1">
        <v>0</v>
      </c>
      <c r="R8" s="1">
        <v>1</v>
      </c>
      <c r="S8" s="1">
        <v>2</v>
      </c>
      <c r="T8" s="7">
        <v>5</v>
      </c>
    </row>
    <row r="9" spans="1:20" x14ac:dyDescent="0.35">
      <c r="A9" s="12" t="s">
        <v>30</v>
      </c>
      <c r="B9" s="12" t="s">
        <v>31</v>
      </c>
      <c r="C9" s="13">
        <v>1.2388888888888889</v>
      </c>
      <c r="D9" s="1">
        <v>0</v>
      </c>
      <c r="E9" s="1">
        <v>5</v>
      </c>
      <c r="F9" s="2">
        <f t="shared" si="0"/>
        <v>0</v>
      </c>
      <c r="G9" s="1">
        <v>0</v>
      </c>
      <c r="H9" s="1">
        <v>1</v>
      </c>
      <c r="I9" s="2">
        <f t="shared" si="1"/>
        <v>0</v>
      </c>
      <c r="J9" s="1">
        <v>4</v>
      </c>
      <c r="K9" s="1">
        <v>5</v>
      </c>
      <c r="L9" s="2">
        <f t="shared" si="2"/>
        <v>0.8</v>
      </c>
      <c r="M9" s="1">
        <v>2</v>
      </c>
      <c r="N9" s="1">
        <v>2</v>
      </c>
      <c r="O9" s="1">
        <v>0</v>
      </c>
      <c r="P9" s="1">
        <v>1</v>
      </c>
      <c r="Q9" s="1">
        <v>0</v>
      </c>
      <c r="R9" s="1">
        <v>2</v>
      </c>
      <c r="S9" s="1">
        <v>2</v>
      </c>
      <c r="T9" s="7">
        <v>4</v>
      </c>
    </row>
    <row r="10" spans="1:20" x14ac:dyDescent="0.35">
      <c r="A10" s="12" t="s">
        <v>29</v>
      </c>
      <c r="B10" s="12" t="s">
        <v>32</v>
      </c>
      <c r="C10" s="13">
        <v>0.65972222222222221</v>
      </c>
      <c r="D10" s="1">
        <v>0</v>
      </c>
      <c r="E10" s="1">
        <v>1</v>
      </c>
      <c r="F10" s="2">
        <f t="shared" si="0"/>
        <v>0</v>
      </c>
      <c r="G10" s="1">
        <v>0</v>
      </c>
      <c r="H10" s="1">
        <v>2</v>
      </c>
      <c r="I10" s="2">
        <f t="shared" si="1"/>
        <v>0</v>
      </c>
      <c r="J10" s="1">
        <v>0</v>
      </c>
      <c r="K10" s="1">
        <v>0</v>
      </c>
      <c r="L10" s="2">
        <v>0</v>
      </c>
      <c r="M10" s="1">
        <v>0</v>
      </c>
      <c r="N10" s="1">
        <v>1</v>
      </c>
      <c r="O10" s="1">
        <v>0</v>
      </c>
      <c r="P10" s="1">
        <v>1</v>
      </c>
      <c r="Q10" s="1">
        <v>0</v>
      </c>
      <c r="R10" s="1">
        <v>1</v>
      </c>
      <c r="S10" s="1">
        <v>3</v>
      </c>
      <c r="T10" s="7">
        <v>0</v>
      </c>
    </row>
    <row r="11" spans="1:20" x14ac:dyDescent="0.35">
      <c r="A11" s="12" t="s">
        <v>33</v>
      </c>
      <c r="B11" s="12" t="s">
        <v>34</v>
      </c>
      <c r="C11" s="13">
        <v>0.27847222222222223</v>
      </c>
      <c r="D11" s="1">
        <v>0</v>
      </c>
      <c r="E11" s="1">
        <v>1</v>
      </c>
      <c r="F11" s="2">
        <f t="shared" si="0"/>
        <v>0</v>
      </c>
      <c r="G11" s="1">
        <v>0</v>
      </c>
      <c r="H11" s="1">
        <v>0</v>
      </c>
      <c r="I11" s="2">
        <v>0</v>
      </c>
      <c r="J11" s="1">
        <v>0</v>
      </c>
      <c r="K11" s="1">
        <v>0</v>
      </c>
      <c r="L11" s="2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2</v>
      </c>
      <c r="S11" s="1">
        <v>0</v>
      </c>
      <c r="T11" s="7">
        <v>0</v>
      </c>
    </row>
    <row r="12" spans="1:20" x14ac:dyDescent="0.35">
      <c r="A12" s="12" t="s">
        <v>35</v>
      </c>
      <c r="B12" s="12" t="s">
        <v>36</v>
      </c>
      <c r="C12" s="13">
        <v>0.36805555555555558</v>
      </c>
      <c r="D12" s="1">
        <v>1</v>
      </c>
      <c r="E12" s="1">
        <v>1</v>
      </c>
      <c r="F12" s="2">
        <f t="shared" si="0"/>
        <v>1</v>
      </c>
      <c r="G12" s="1">
        <v>0</v>
      </c>
      <c r="H12" s="1">
        <v>0</v>
      </c>
      <c r="I12" s="2">
        <v>0</v>
      </c>
      <c r="J12" s="1">
        <v>2</v>
      </c>
      <c r="K12" s="1">
        <v>3</v>
      </c>
      <c r="L12" s="2">
        <f t="shared" si="2"/>
        <v>0.66666666666666663</v>
      </c>
      <c r="M12" s="1">
        <v>1</v>
      </c>
      <c r="N12" s="1">
        <v>0</v>
      </c>
      <c r="O12" s="1">
        <v>0</v>
      </c>
      <c r="P12" s="1">
        <v>2</v>
      </c>
      <c r="Q12" s="1">
        <v>0</v>
      </c>
      <c r="R12" s="1">
        <v>0</v>
      </c>
      <c r="S12" s="1">
        <v>0</v>
      </c>
      <c r="T12" s="7">
        <v>4</v>
      </c>
    </row>
    <row r="13" spans="1:20" x14ac:dyDescent="0.35">
      <c r="A13" s="12" t="s">
        <v>37</v>
      </c>
      <c r="B13" s="12" t="s">
        <v>38</v>
      </c>
      <c r="C13" s="13">
        <v>1.2798611111111111</v>
      </c>
      <c r="D13" s="1">
        <v>5</v>
      </c>
      <c r="E13" s="1">
        <v>14</v>
      </c>
      <c r="F13" s="2">
        <f t="shared" si="0"/>
        <v>0.35714285714285715</v>
      </c>
      <c r="G13" s="1">
        <v>3</v>
      </c>
      <c r="H13" s="1">
        <v>6</v>
      </c>
      <c r="I13" s="2">
        <f t="shared" si="1"/>
        <v>0.5</v>
      </c>
      <c r="J13" s="1">
        <v>7</v>
      </c>
      <c r="K13" s="1">
        <v>9</v>
      </c>
      <c r="L13" s="2">
        <f t="shared" si="2"/>
        <v>0.77777777777777779</v>
      </c>
      <c r="M13" s="1">
        <v>2</v>
      </c>
      <c r="N13" s="1">
        <v>4</v>
      </c>
      <c r="O13" s="1">
        <v>4</v>
      </c>
      <c r="P13" s="1">
        <v>1</v>
      </c>
      <c r="Q13" s="1">
        <v>1</v>
      </c>
      <c r="R13" s="1">
        <v>0</v>
      </c>
      <c r="S13" s="1">
        <v>3</v>
      </c>
      <c r="T13" s="7">
        <v>26</v>
      </c>
    </row>
    <row r="14" spans="1:20" x14ac:dyDescent="0.35">
      <c r="A14" s="12" t="s">
        <v>39</v>
      </c>
      <c r="B14" s="12" t="s">
        <v>40</v>
      </c>
      <c r="C14" s="13">
        <v>1.2437500000000001</v>
      </c>
      <c r="D14" s="1">
        <v>4</v>
      </c>
      <c r="E14" s="1">
        <v>15</v>
      </c>
      <c r="F14" s="2">
        <f t="shared" si="0"/>
        <v>0.26666666666666666</v>
      </c>
      <c r="G14" s="1">
        <v>0</v>
      </c>
      <c r="H14" s="1">
        <v>1</v>
      </c>
      <c r="I14" s="2">
        <f t="shared" si="1"/>
        <v>0</v>
      </c>
      <c r="J14" s="1">
        <v>4</v>
      </c>
      <c r="K14" s="1">
        <v>8</v>
      </c>
      <c r="L14" s="2">
        <f t="shared" si="2"/>
        <v>0.5</v>
      </c>
      <c r="M14" s="1">
        <v>1</v>
      </c>
      <c r="N14" s="1">
        <v>4</v>
      </c>
      <c r="O14" s="1">
        <v>3</v>
      </c>
      <c r="P14" s="1">
        <v>1</v>
      </c>
      <c r="Q14" s="1">
        <v>0</v>
      </c>
      <c r="R14" s="1">
        <v>0</v>
      </c>
      <c r="S14" s="1">
        <v>1</v>
      </c>
      <c r="T14" s="7">
        <v>12</v>
      </c>
    </row>
    <row r="15" spans="1:20" x14ac:dyDescent="0.35">
      <c r="A15" s="12" t="s">
        <v>41</v>
      </c>
      <c r="B15" s="12" t="s">
        <v>42</v>
      </c>
      <c r="C15" s="13">
        <v>0.52500000000000002</v>
      </c>
      <c r="D15" s="1">
        <v>1</v>
      </c>
      <c r="E15" s="1">
        <v>2</v>
      </c>
      <c r="F15" s="2">
        <f t="shared" si="0"/>
        <v>0.5</v>
      </c>
      <c r="G15" s="1">
        <v>0</v>
      </c>
      <c r="H15" s="1">
        <v>0</v>
      </c>
      <c r="I15" s="2">
        <v>0</v>
      </c>
      <c r="J15" s="1">
        <v>0</v>
      </c>
      <c r="K15" s="1">
        <v>0</v>
      </c>
      <c r="L15" s="2">
        <v>0</v>
      </c>
      <c r="M15" s="1">
        <v>1</v>
      </c>
      <c r="N15" s="1">
        <v>2</v>
      </c>
      <c r="O15" s="1">
        <v>0</v>
      </c>
      <c r="P15" s="1">
        <v>0</v>
      </c>
      <c r="Q15" s="1">
        <v>0</v>
      </c>
      <c r="R15" s="1">
        <v>0</v>
      </c>
      <c r="S15" s="1">
        <v>1</v>
      </c>
      <c r="T15" s="7">
        <v>2</v>
      </c>
    </row>
    <row r="16" spans="1:20" x14ac:dyDescent="0.35">
      <c r="A16" s="12" t="s">
        <v>43</v>
      </c>
      <c r="B16" s="12" t="s">
        <v>44</v>
      </c>
      <c r="C16" s="13">
        <v>0.41875000000000001</v>
      </c>
      <c r="D16" s="1">
        <v>0</v>
      </c>
      <c r="E16" s="1">
        <v>2</v>
      </c>
      <c r="F16" s="2">
        <f t="shared" si="0"/>
        <v>0</v>
      </c>
      <c r="G16" s="1">
        <v>0</v>
      </c>
      <c r="H16" s="1">
        <v>1</v>
      </c>
      <c r="I16" s="2">
        <f t="shared" si="1"/>
        <v>0</v>
      </c>
      <c r="J16" s="1">
        <v>0</v>
      </c>
      <c r="K16" s="1">
        <v>0</v>
      </c>
      <c r="L16" s="2">
        <v>0</v>
      </c>
      <c r="M16" s="1">
        <v>1</v>
      </c>
      <c r="N16" s="1">
        <v>2</v>
      </c>
      <c r="O16" s="1">
        <v>0</v>
      </c>
      <c r="P16" s="1">
        <v>0</v>
      </c>
      <c r="Q16" s="1">
        <v>0</v>
      </c>
      <c r="R16" s="1">
        <v>0</v>
      </c>
      <c r="S16" s="1">
        <v>1</v>
      </c>
      <c r="T16" s="7">
        <v>0</v>
      </c>
    </row>
    <row r="17" spans="1:20" x14ac:dyDescent="0.35">
      <c r="A17" s="8" t="s">
        <v>20</v>
      </c>
      <c r="B17" s="9"/>
      <c r="C17" s="15">
        <f>SUM(C6:C16)</f>
        <v>8.3333333333333339</v>
      </c>
      <c r="D17" s="9">
        <f>SUM(D6:D16)</f>
        <v>16</v>
      </c>
      <c r="E17" s="9">
        <f>SUM(E6:E16)</f>
        <v>51</v>
      </c>
      <c r="F17" s="10">
        <f>D17/E17</f>
        <v>0.31372549019607843</v>
      </c>
      <c r="G17" s="9">
        <f>SUM(G6:G16)</f>
        <v>5</v>
      </c>
      <c r="H17" s="9">
        <f>SUM(H6:H16)</f>
        <v>19</v>
      </c>
      <c r="I17" s="10">
        <f>G17/H17</f>
        <v>0.26315789473684209</v>
      </c>
      <c r="J17" s="9">
        <f>SUM(J6:J16)</f>
        <v>18</v>
      </c>
      <c r="K17" s="9">
        <f>SUM(K6:K16)</f>
        <v>29</v>
      </c>
      <c r="L17" s="10">
        <f>J17/K17</f>
        <v>0.62068965517241381</v>
      </c>
      <c r="M17" s="9">
        <f t="shared" ref="M17:T17" si="3">SUM(M6:M16)</f>
        <v>9</v>
      </c>
      <c r="N17" s="9">
        <f t="shared" si="3"/>
        <v>20</v>
      </c>
      <c r="O17" s="9">
        <f t="shared" si="3"/>
        <v>9</v>
      </c>
      <c r="P17" s="9">
        <f t="shared" si="3"/>
        <v>8</v>
      </c>
      <c r="Q17" s="9">
        <f t="shared" si="3"/>
        <v>1</v>
      </c>
      <c r="R17" s="9">
        <f t="shared" si="3"/>
        <v>8</v>
      </c>
      <c r="S17" s="9">
        <f t="shared" si="3"/>
        <v>16</v>
      </c>
      <c r="T17" s="11">
        <f t="shared" si="3"/>
        <v>65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Digital Media</dc:creator>
  <cp:lastModifiedBy>BI Digital Media</cp:lastModifiedBy>
  <dcterms:created xsi:type="dcterms:W3CDTF">2022-11-09T16:52:26Z</dcterms:created>
  <dcterms:modified xsi:type="dcterms:W3CDTF">2022-11-15T09:58:28Z</dcterms:modified>
</cp:coreProperties>
</file>